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defaultThemeVersion="166925"/>
  <xr:revisionPtr revIDLastSave="0" documentId="10_ncr:100000_{456BC1FB-B148-44A8-94E7-7D5F208FA71A}" xr6:coauthVersionLast="31" xr6:coauthVersionMax="31" xr10:uidLastSave="{00000000-0000-0000-0000-000000000000}"/>
  <workbookProtection workbookAlgorithmName="SHA-512" workbookHashValue="eXJivlN90YBnuZqOSWDYtlzaVg+eR/F1tHZA5xQ2rmuQnDkeIyYZc5zff06uEFH+c4IjG3cabeaOY+fyrp3I1Q==" workbookSaltValue="dZMTQVCO8AOrfftcDaZG7g==" workbookSpinCount="100000" lockStructure="1"/>
  <bookViews>
    <workbookView xWindow="0" yWindow="1800" windowWidth="24000" windowHeight="9210" xr2:uid="{37E02C06-EE51-400D-AF08-FD988B95D918}"/>
  </bookViews>
  <sheets>
    <sheet name="Sheet1" sheetId="1" r:id="rId1"/>
  </sheets>
  <definedNames>
    <definedName name="_xlnm.Print_Area" localSheetId="0">Sheet1!$A$1:$D$25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A17" i="1"/>
  <c r="A18" i="1"/>
  <c r="A19" i="1"/>
  <c r="A16" i="1"/>
  <c r="D14" i="1"/>
  <c r="D13" i="1"/>
  <c r="D15" i="1"/>
  <c r="D2" i="1"/>
  <c r="D3" i="1" s="1"/>
  <c r="B23" i="1" s="1"/>
  <c r="D7" i="1" l="1"/>
  <c r="C17" i="1" s="1"/>
  <c r="D17" i="1" s="1"/>
  <c r="D8" i="1"/>
  <c r="C18" i="1" s="1"/>
  <c r="D18" i="1" s="1"/>
  <c r="D9" i="1"/>
  <c r="C19" i="1" s="1"/>
  <c r="D19" i="1" s="1"/>
  <c r="D6" i="1"/>
  <c r="D10" i="1" l="1"/>
  <c r="C16" i="1"/>
  <c r="D16" i="1" s="1"/>
  <c r="D20" i="1" s="1"/>
  <c r="B24" i="1" s="1"/>
  <c r="B25" i="1" s="1"/>
</calcChain>
</file>

<file path=xl/sharedStrings.xml><?xml version="1.0" encoding="utf-8"?>
<sst xmlns="http://schemas.openxmlformats.org/spreadsheetml/2006/main" count="28" uniqueCount="23">
  <si>
    <t>Poplatok za EuroCup</t>
  </si>
  <si>
    <t>Príjmy SLK</t>
  </si>
  <si>
    <t>Výdavky SLK</t>
  </si>
  <si>
    <t>Spolu</t>
  </si>
  <si>
    <t>Total</t>
  </si>
  <si>
    <t>Štartovné SLK</t>
  </si>
  <si>
    <t>Počet tímov</t>
  </si>
  <si>
    <t>Výška poplatku</t>
  </si>
  <si>
    <t>Počet</t>
  </si>
  <si>
    <t>Cena</t>
  </si>
  <si>
    <t>Spulu</t>
  </si>
  <si>
    <t>Medaile</t>
  </si>
  <si>
    <t>Poháre</t>
  </si>
  <si>
    <t>Organizátor</t>
  </si>
  <si>
    <t>Počet hracích dní</t>
  </si>
  <si>
    <t>Časť</t>
  </si>
  <si>
    <t>Bratislava</t>
  </si>
  <si>
    <t>Západ</t>
  </si>
  <si>
    <t>Stredo-východ</t>
  </si>
  <si>
    <t>Finále</t>
  </si>
  <si>
    <t>Sumár SLK</t>
  </si>
  <si>
    <t>Príjmy</t>
  </si>
  <si>
    <t>Výdavky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</si>
</sst>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13">
    <dxf>
      <numFmt numFmtId="164" formatCode="_-* #,##0.00\ [$€-41B]_-;\-* #,##0.00\ [$€-41B]_-;_-* &quot;-&quot;??\ [$€-41B]_-;_-@_-"/>
    </dxf>
    <dxf>
      <numFmt numFmtId="164" formatCode="_-* #,##0.00\ [$€-41B]_-;\-* #,##0.00\ [$€-41B]_-;_-* &quot;-&quot;??\ [$€-41B]_-;_-@_-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numFmt numFmtId="164" formatCode="_-* #,##0.00\ [$€-41B]_-;\-* #,##0.00\ [$€-41B]_-;_-* &quot;-&quot;??\ [$€-41B]_-;_-@_-"/>
    </dxf>
    <dxf>
      <numFmt numFmtId="164" formatCode="_-* #,##0.00\ [$€-41B]_-;\-* #,##0.00\ [$€-41B]_-;_-* &quot;-&quot;??\ [$€-41B]_-;_-@_-"/>
    </dxf>
    <dxf>
      <numFmt numFmtId="164" formatCode="_-* #,##0.00\ [$€-41B]_-;\-* #,##0.00\ [$€-41B]_-;_-* &quot;-&quot;??\ [$€-41B]_-;_-@_-"/>
    </dxf>
    <dxf>
      <numFmt numFmtId="164" formatCode="_-* #,##0.00\ [$€-41B]_-;\-* #,##0.00\ [$€-41B]_-;_-* &quot;-&quot;??\ [$€-41B]_-;_-@_-"/>
    </dxf>
    <dxf>
      <numFmt numFmtId="164" formatCode="_-* #,##0.00\ [$€-41B]_-;\-* #,##0.00\ [$€-41B]_-;_-* &quot;-&quot;??\ [$€-41B]_-;_-@_-"/>
    </dxf>
    <dxf>
      <numFmt numFmtId="164" formatCode="_-* #,##0.00\ [$€-41B]_-;\-* #,##0.00\ [$€-41B]_-;_-* &quot;-&quot;??\ [$€-41B]_-;_-@_-"/>
      <protection locked="0" hidden="0"/>
    </dxf>
    <dxf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B4798A-54F7-4575-B201-67D208F364C5}" name="Prijem" displayName="Prijem" ref="A1:D3" totalsRowCount="1">
  <autoFilter ref="A1:D2" xr:uid="{AFE0BD06-3A9A-46A5-A33D-81BB83634F7B}">
    <filterColumn colId="0" hiddenButton="1"/>
    <filterColumn colId="1" hiddenButton="1"/>
    <filterColumn colId="2" hiddenButton="1"/>
    <filterColumn colId="3" hiddenButton="1"/>
  </autoFilter>
  <tableColumns count="4">
    <tableColumn id="1" xr3:uid="{3D70E48C-85CB-4D57-A605-A31EAF1EFB11}" name="Príjmy SLK" totalsRowLabel="Total"/>
    <tableColumn id="2" xr3:uid="{AD5FA3E3-748C-4591-8F4E-DA5A38634AD7}" name="Počet tímov" dataDxfId="12"/>
    <tableColumn id="3" xr3:uid="{26C05A21-E2B9-487C-8BE0-62033FD9FCDB}" name="Výška poplatku" dataDxfId="11"/>
    <tableColumn id="4" xr3:uid="{CD1E4CC5-C2B9-42BB-89C2-92BC22D94891}" name="Spolu" totalsRowFunction="sum" dataDxfId="10" totalsRowDxfId="9">
      <calculatedColumnFormula>Prijem[Počet tímov]*Prijem[Výška poplatku]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77F4CD-D6F1-474C-BB49-96A962E744BE}" name="Vydaj" displayName="Vydaj" ref="A12:D20" totalsRowCount="1">
  <autoFilter ref="A12:D19" xr:uid="{BAE438A6-61A7-4FE6-B673-46D82BE88E7C}">
    <filterColumn colId="0" hiddenButton="1"/>
    <filterColumn colId="1" hiddenButton="1"/>
    <filterColumn colId="2" hiddenButton="1"/>
    <filterColumn colId="3" hiddenButton="1"/>
  </autoFilter>
  <tableColumns count="4">
    <tableColumn id="1" xr3:uid="{237B142C-D0BD-4B53-8ED8-FF29CADC8DE2}" name="Výdavky SLK" totalsRowLabel="Total"/>
    <tableColumn id="2" xr3:uid="{33F4D994-8231-4BF4-8DED-DDE0DDDA139F}" name="Počet"/>
    <tableColumn id="3" xr3:uid="{8CC9EC73-F11D-4C89-B4A0-11CD916E63E9}" name="Cena" dataDxfId="8"/>
    <tableColumn id="4" xr3:uid="{C94E09F2-F061-4EE3-9B11-25ED3779BC1C}" name="Spulu" totalsRowFunction="sum" dataDxfId="7" totalsRowDxfId="6">
      <calculatedColumnFormula>Vydaj[[#This Row],[Počet]]*Vydaj[[#This Row],[Cena]]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5FD9C6-7A49-44EF-A509-87AA8BB952D7}" name="Table4" displayName="Table4" ref="A5:D10" totalsRowCount="1">
  <autoFilter ref="A5:D9" xr:uid="{4C737644-C7F8-4F55-9144-EDF3A4546F58}">
    <filterColumn colId="0" hiddenButton="1"/>
    <filterColumn colId="1" hiddenButton="1"/>
    <filterColumn colId="2" hiddenButton="1"/>
    <filterColumn colId="3" hiddenButton="1"/>
  </autoFilter>
  <tableColumns count="4">
    <tableColumn id="1" xr3:uid="{08EB808B-FEE6-45A4-AF1D-A245F34759F0}" name="Časť" totalsRowLabel="Total"/>
    <tableColumn id="2" xr3:uid="{EDF7E3E6-6833-4200-A05D-45F59F638753}" name="Organizátor" dataDxfId="5"/>
    <tableColumn id="3" xr3:uid="{7A3C2286-8B5A-4C6A-85A4-5C94584376FE}" name="Počet hracích dní" totalsRowFunction="sum" dataDxfId="4" totalsRowDxfId="3"/>
    <tableColumn id="4" xr3:uid="{D7550BDF-6CD7-4866-B656-25D0A6C3A4B0}" name="Spolu" totalsRowFunction="sum" dataDxfId="2" totalsRowDxfId="1">
      <calculatedColumnFormula>(Prijem[[#Totals],[Spolu]]-$D$13-$D$14-$D$15)/Table4[[#Totals],[Počet hracích dní]]*Table4[[#This Row],[Počet hracích dní]]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BFC2A90-CD7E-4049-AE1C-16A225E7A6B0}" name="Table5" displayName="Table5" ref="A22:B25" totalsRowCount="1">
  <autoFilter ref="A22:B24" xr:uid="{6D90D46A-7ABA-4461-B86A-B412812A1742}">
    <filterColumn colId="0" hiddenButton="1"/>
    <filterColumn colId="1" hiddenButton="1"/>
  </autoFilter>
  <tableColumns count="2">
    <tableColumn id="1" xr3:uid="{C7F36533-B0AA-407D-B2EE-38340733459E}" name="Sumár SLK" totalsRowLabel="Total"/>
    <tableColumn id="2" xr3:uid="{39AEADAB-7457-4FE5-858C-70B8955B1A99}" name="Spolu" totalsRowFunction="sum" dataDxfId="0">
      <calculatedColumnFormula>-1*Vydaj[[#Totals],[Spulu]]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084B-1A59-439D-8140-2F6A242BC097}">
  <dimension ref="A1:D25"/>
  <sheetViews>
    <sheetView tabSelected="1" zoomScaleNormal="100" workbookViewId="0">
      <selection activeCell="C2" sqref="C2"/>
    </sheetView>
  </sheetViews>
  <sheetFormatPr defaultRowHeight="15" x14ac:dyDescent="0.25"/>
  <cols>
    <col min="1" max="1" width="31.42578125" bestFit="1" customWidth="1"/>
    <col min="2" max="4" width="27.42578125" customWidth="1"/>
    <col min="6" max="6" width="19.28515625" bestFit="1" customWidth="1"/>
  </cols>
  <sheetData>
    <row r="1" spans="1:4" x14ac:dyDescent="0.25">
      <c r="A1" t="s">
        <v>1</v>
      </c>
      <c r="B1" t="s">
        <v>6</v>
      </c>
      <c r="C1" t="s">
        <v>7</v>
      </c>
      <c r="D1" t="s">
        <v>3</v>
      </c>
    </row>
    <row r="2" spans="1:4" x14ac:dyDescent="0.25">
      <c r="A2" t="s">
        <v>5</v>
      </c>
      <c r="B2" s="3"/>
      <c r="C2" s="4">
        <v>45</v>
      </c>
      <c r="D2" s="1">
        <f>Prijem[Počet tímov]*Prijem[Výška poplatku]</f>
        <v>0</v>
      </c>
    </row>
    <row r="3" spans="1:4" x14ac:dyDescent="0.25">
      <c r="A3" t="s">
        <v>4</v>
      </c>
      <c r="D3" s="1">
        <f>SUBTOTAL(109,Prijem[Spolu])</f>
        <v>0</v>
      </c>
    </row>
    <row r="4" spans="1:4" x14ac:dyDescent="0.25">
      <c r="D4" s="1"/>
    </row>
    <row r="5" spans="1:4" x14ac:dyDescent="0.25">
      <c r="A5" t="s">
        <v>15</v>
      </c>
      <c r="B5" t="s">
        <v>13</v>
      </c>
      <c r="C5" t="s">
        <v>14</v>
      </c>
      <c r="D5" s="1" t="s">
        <v>3</v>
      </c>
    </row>
    <row r="6" spans="1:4" x14ac:dyDescent="0.25">
      <c r="A6" t="s">
        <v>16</v>
      </c>
      <c r="B6" s="5"/>
      <c r="C6" s="3"/>
      <c r="D6" s="1" t="e">
        <f>(Prijem[[#Totals],[Spolu]]-$D$13-$D$14-$D$15)/Table4[[#Totals],[Počet hracích dní]]*Table4[[#This Row],[Počet hracích dní]]</f>
        <v>#DIV/0!</v>
      </c>
    </row>
    <row r="7" spans="1:4" x14ac:dyDescent="0.25">
      <c r="A7" t="s">
        <v>17</v>
      </c>
      <c r="B7" s="5"/>
      <c r="C7" s="3"/>
      <c r="D7" s="1" t="e">
        <f>(Prijem[[#Totals],[Spolu]]-$D$13-$D$14-$D$15)/Table4[[#Totals],[Počet hracích dní]]*Table4[[#This Row],[Počet hracích dní]]</f>
        <v>#DIV/0!</v>
      </c>
    </row>
    <row r="8" spans="1:4" x14ac:dyDescent="0.25">
      <c r="A8" t="s">
        <v>18</v>
      </c>
      <c r="B8" s="5"/>
      <c r="C8" s="3"/>
      <c r="D8" s="1" t="e">
        <f>(Prijem[[#Totals],[Spolu]]-$D$13-$D$14-$D$15)/Table4[[#Totals],[Počet hracích dní]]*Table4[[#This Row],[Počet hracích dní]]</f>
        <v>#DIV/0!</v>
      </c>
    </row>
    <row r="9" spans="1:4" x14ac:dyDescent="0.25">
      <c r="A9" t="s">
        <v>19</v>
      </c>
      <c r="B9" s="5"/>
      <c r="C9" s="3"/>
      <c r="D9" s="1" t="e">
        <f>(Prijem[[#Totals],[Spolu]]-$D$13-$D$14-$D$15)/Table4[[#Totals],[Počet hracích dní]]*Table4[[#This Row],[Počet hracích dní]]</f>
        <v>#DIV/0!</v>
      </c>
    </row>
    <row r="10" spans="1:4" x14ac:dyDescent="0.25">
      <c r="A10" t="s">
        <v>4</v>
      </c>
      <c r="C10" s="2">
        <f>SUBTOTAL(109,Table4[Počet hracích dní])</f>
        <v>0</v>
      </c>
      <c r="D10" s="1" t="e">
        <f>SUBTOTAL(109,Table4[Spolu])</f>
        <v>#DIV/0!</v>
      </c>
    </row>
    <row r="12" spans="1:4" x14ac:dyDescent="0.25">
      <c r="A12" t="s">
        <v>2</v>
      </c>
      <c r="B12" t="s">
        <v>8</v>
      </c>
      <c r="C12" t="s">
        <v>9</v>
      </c>
      <c r="D12" t="s">
        <v>10</v>
      </c>
    </row>
    <row r="13" spans="1:4" x14ac:dyDescent="0.25">
      <c r="A13" t="s">
        <v>11</v>
      </c>
      <c r="B13">
        <v>24</v>
      </c>
      <c r="C13" s="4"/>
      <c r="D13" s="1">
        <f>Vydaj[[#This Row],[Počet]]*Vydaj[[#This Row],[Cena]]</f>
        <v>0</v>
      </c>
    </row>
    <row r="14" spans="1:4" x14ac:dyDescent="0.25">
      <c r="A14" t="s">
        <v>12</v>
      </c>
      <c r="B14">
        <v>3</v>
      </c>
      <c r="C14" s="4"/>
      <c r="D14" s="1">
        <f>Vydaj[[#This Row],[Počet]]*Vydaj[[#This Row],[Cena]]</f>
        <v>0</v>
      </c>
    </row>
    <row r="15" spans="1:4" x14ac:dyDescent="0.25">
      <c r="A15" t="s">
        <v>0</v>
      </c>
      <c r="B15">
        <v>1</v>
      </c>
      <c r="C15" s="4">
        <v>160</v>
      </c>
      <c r="D15" s="1">
        <f>Vydaj[[#This Row],[Počet]]*Vydaj[[#This Row],[Cena]]</f>
        <v>160</v>
      </c>
    </row>
    <row r="16" spans="1:4" x14ac:dyDescent="0.25">
      <c r="A16">
        <f>B6</f>
        <v>0</v>
      </c>
      <c r="B16">
        <v>1</v>
      </c>
      <c r="C16" s="1" t="e">
        <f>D6</f>
        <v>#DIV/0!</v>
      </c>
      <c r="D16" s="1" t="e">
        <f>Vydaj[[#This Row],[Počet]]*Vydaj[[#This Row],[Cena]]</f>
        <v>#DIV/0!</v>
      </c>
    </row>
    <row r="17" spans="1:4" x14ac:dyDescent="0.25">
      <c r="A17">
        <f t="shared" ref="A17:A19" si="0">B7</f>
        <v>0</v>
      </c>
      <c r="B17">
        <v>1</v>
      </c>
      <c r="C17" s="1" t="e">
        <f t="shared" ref="C17:C19" si="1">D7</f>
        <v>#DIV/0!</v>
      </c>
      <c r="D17" s="1" t="e">
        <f>Vydaj[[#This Row],[Počet]]*Vydaj[[#This Row],[Cena]]</f>
        <v>#DIV/0!</v>
      </c>
    </row>
    <row r="18" spans="1:4" x14ac:dyDescent="0.25">
      <c r="A18">
        <f t="shared" si="0"/>
        <v>0</v>
      </c>
      <c r="B18">
        <v>1</v>
      </c>
      <c r="C18" s="1" t="e">
        <f t="shared" si="1"/>
        <v>#DIV/0!</v>
      </c>
      <c r="D18" s="1" t="e">
        <f>Vydaj[[#This Row],[Počet]]*Vydaj[[#This Row],[Cena]]</f>
        <v>#DIV/0!</v>
      </c>
    </row>
    <row r="19" spans="1:4" x14ac:dyDescent="0.25">
      <c r="A19">
        <f t="shared" si="0"/>
        <v>0</v>
      </c>
      <c r="B19">
        <v>1</v>
      </c>
      <c r="C19" s="1" t="e">
        <f t="shared" si="1"/>
        <v>#DIV/0!</v>
      </c>
      <c r="D19" s="1" t="e">
        <f>Vydaj[[#This Row],[Počet]]*Vydaj[[#This Row],[Cena]]</f>
        <v>#DIV/0!</v>
      </c>
    </row>
    <row r="20" spans="1:4" x14ac:dyDescent="0.25">
      <c r="A20" t="s">
        <v>4</v>
      </c>
      <c r="D20" s="1" t="e">
        <f>SUBTOTAL(109,Vydaj[Spulu])</f>
        <v>#DIV/0!</v>
      </c>
    </row>
    <row r="22" spans="1:4" x14ac:dyDescent="0.25">
      <c r="A22" t="s">
        <v>20</v>
      </c>
      <c r="B22" t="s">
        <v>3</v>
      </c>
    </row>
    <row r="23" spans="1:4" x14ac:dyDescent="0.25">
      <c r="A23" t="s">
        <v>21</v>
      </c>
      <c r="B23" s="1">
        <f>Prijem[[#Totals],[Spolu]]</f>
        <v>0</v>
      </c>
    </row>
    <row r="24" spans="1:4" x14ac:dyDescent="0.25">
      <c r="A24" t="s">
        <v>22</v>
      </c>
      <c r="B24" s="1" t="e">
        <f>-1*Vydaj[[#Totals],[Spulu]]</f>
        <v>#DIV/0!</v>
      </c>
    </row>
    <row r="25" spans="1:4" x14ac:dyDescent="0.25">
      <c r="A25" t="s">
        <v>4</v>
      </c>
      <c r="B25" s="1" t="e">
        <f>SUBTOTAL(109,Table5[Spolu])</f>
        <v>#DIV/0!</v>
      </c>
    </row>
  </sheetData>
  <sheetProtection algorithmName="SHA-512" hashValue="Nq2Tdze/Bt/cPI3pt/RAkIM/hZHU/s2RLmDisWDF4nOV1VsvRv8tJAPiPSrPy9jkj1H/3X/ypp1drXQMhPmIRQ==" saltValue="F7i8IIUeGnrB63mwWJDTrA==" spinCount="100000" sheet="1" objects="1" scenarios="1"/>
  <pageMargins left="0.7" right="0.7" top="0.75" bottom="0.75" header="0.3" footer="0.3"/>
  <pageSetup paperSize="9" scale="79" orientation="landscape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2019-03-20T22:50:25Z</dcterms:created>
  <dcterms:modified xsi:type="dcterms:W3CDTF">2019-03-20T22:57:45Z</dcterms:modified>
</cp:coreProperties>
</file>